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及び計算表" sheetId="1" r:id="rId1"/>
    <sheet name="記載例" sheetId="4" r:id="rId2"/>
    <sheet name="Sheet2" sheetId="2" r:id="rId3"/>
    <sheet name="Sheet3" sheetId="3" r:id="rId4"/>
  </sheets>
  <definedNames>
    <definedName name="_xlnm.Print_Area" localSheetId="0">様式及び計算表!$B$2:$K$37</definedName>
  </definedNames>
  <calcPr calcId="145621"/>
</workbook>
</file>

<file path=xl/calcChain.xml><?xml version="1.0" encoding="utf-8"?>
<calcChain xmlns="http://schemas.openxmlformats.org/spreadsheetml/2006/main">
  <c r="D49" i="4" l="1"/>
  <c r="C49" i="4"/>
  <c r="E49" i="4"/>
  <c r="J43" i="4"/>
  <c r="F43" i="4"/>
  <c r="E49" i="1"/>
  <c r="D49" i="1"/>
  <c r="C49" i="1"/>
  <c r="J43" i="1" l="1"/>
  <c r="I32" i="4"/>
  <c r="F43" i="1"/>
</calcChain>
</file>

<file path=xl/sharedStrings.xml><?xml version="1.0" encoding="utf-8"?>
<sst xmlns="http://schemas.openxmlformats.org/spreadsheetml/2006/main" count="102" uniqueCount="70">
  <si>
    <t>様式１の添付資料</t>
    <rPh sb="0" eb="2">
      <t>ヨウシキ</t>
    </rPh>
    <rPh sb="4" eb="6">
      <t>テンプ</t>
    </rPh>
    <rPh sb="6" eb="8">
      <t>シリョウ</t>
    </rPh>
    <phoneticPr fontId="1"/>
  </si>
  <si>
    <t>年及び月</t>
    <rPh sb="0" eb="1">
      <t>ネン</t>
    </rPh>
    <rPh sb="1" eb="2">
      <t>オヨ</t>
    </rPh>
    <rPh sb="3" eb="4">
      <t>ツキ</t>
    </rPh>
    <phoneticPr fontId="1"/>
  </si>
  <si>
    <t>鉱山労働者数</t>
    <rPh sb="0" eb="2">
      <t>コウザン</t>
    </rPh>
    <rPh sb="2" eb="5">
      <t>ロウドウシャ</t>
    </rPh>
    <rPh sb="5" eb="6">
      <t>スウ</t>
    </rPh>
    <phoneticPr fontId="1"/>
  </si>
  <si>
    <t>か働延べ時間</t>
    <rPh sb="1" eb="2">
      <t>ドウ</t>
    </rPh>
    <rPh sb="2" eb="3">
      <t>ノ</t>
    </rPh>
    <rPh sb="4" eb="6">
      <t>ジカン</t>
    </rPh>
    <phoneticPr fontId="1"/>
  </si>
  <si>
    <t>備考</t>
    <rPh sb="0" eb="2">
      <t>ビコウ</t>
    </rPh>
    <phoneticPr fontId="1"/>
  </si>
  <si>
    <t>起算月の算定式（小数点以下は切り捨てる）</t>
    <rPh sb="0" eb="2">
      <t>キサン</t>
    </rPh>
    <rPh sb="2" eb="3">
      <t>ツキ</t>
    </rPh>
    <rPh sb="4" eb="7">
      <t>サンテイシキ</t>
    </rPh>
    <rPh sb="8" eb="11">
      <t>ショウスウテン</t>
    </rPh>
    <rPh sb="11" eb="13">
      <t>イカ</t>
    </rPh>
    <rPh sb="14" eb="15">
      <t>キ</t>
    </rPh>
    <rPh sb="16" eb="17">
      <t>ス</t>
    </rPh>
    <phoneticPr fontId="1"/>
  </si>
  <si>
    <t>　　起算月の対象か働延時間＝起算月のか働延時間×（（起算月末日－起算となる災害発生の日）／起算月の暦日数）</t>
    <rPh sb="2" eb="4">
      <t>キサン</t>
    </rPh>
    <rPh sb="4" eb="5">
      <t>ツキ</t>
    </rPh>
    <rPh sb="6" eb="8">
      <t>タイショウ</t>
    </rPh>
    <rPh sb="9" eb="10">
      <t>ドウ</t>
    </rPh>
    <rPh sb="10" eb="11">
      <t>ノ</t>
    </rPh>
    <rPh sb="11" eb="13">
      <t>ジカン</t>
    </rPh>
    <rPh sb="14" eb="16">
      <t>キサン</t>
    </rPh>
    <rPh sb="16" eb="17">
      <t>ツキ</t>
    </rPh>
    <rPh sb="19" eb="20">
      <t>ドウ</t>
    </rPh>
    <rPh sb="20" eb="21">
      <t>ノ</t>
    </rPh>
    <rPh sb="21" eb="23">
      <t>ジカン</t>
    </rPh>
    <rPh sb="26" eb="28">
      <t>キサン</t>
    </rPh>
    <rPh sb="28" eb="29">
      <t>ツキ</t>
    </rPh>
    <rPh sb="30" eb="31">
      <t>ニチ</t>
    </rPh>
    <rPh sb="32" eb="34">
      <t>キサン</t>
    </rPh>
    <rPh sb="37" eb="39">
      <t>サイガイ</t>
    </rPh>
    <rPh sb="39" eb="41">
      <t>ハッセイ</t>
    </rPh>
    <rPh sb="42" eb="43">
      <t>ヒ</t>
    </rPh>
    <rPh sb="45" eb="47">
      <t>キサン</t>
    </rPh>
    <rPh sb="47" eb="48">
      <t>ツキ</t>
    </rPh>
    <rPh sb="49" eb="50">
      <t>コヨミ</t>
    </rPh>
    <rPh sb="50" eb="52">
      <t>ニッスウ</t>
    </rPh>
    <phoneticPr fontId="1"/>
  </si>
  <si>
    <t>起算月のか働延時間</t>
    <rPh sb="0" eb="2">
      <t>キサン</t>
    </rPh>
    <rPh sb="2" eb="3">
      <t>ヅキ</t>
    </rPh>
    <rPh sb="5" eb="6">
      <t>ドウ</t>
    </rPh>
    <rPh sb="6" eb="7">
      <t>ノ</t>
    </rPh>
    <rPh sb="7" eb="9">
      <t>ジカン</t>
    </rPh>
    <phoneticPr fontId="1"/>
  </si>
  <si>
    <t>起算となる災害の発生日</t>
    <rPh sb="0" eb="2">
      <t>キサン</t>
    </rPh>
    <rPh sb="5" eb="7">
      <t>サイガイ</t>
    </rPh>
    <rPh sb="8" eb="10">
      <t>ハッセイ</t>
    </rPh>
    <rPh sb="10" eb="11">
      <t>ビ</t>
    </rPh>
    <phoneticPr fontId="1"/>
  </si>
  <si>
    <t>起算月末日(該当月の暦日数）</t>
    <rPh sb="0" eb="2">
      <t>キサン</t>
    </rPh>
    <rPh sb="2" eb="3">
      <t>ツキ</t>
    </rPh>
    <rPh sb="4" eb="5">
      <t>ニチ</t>
    </rPh>
    <rPh sb="6" eb="8">
      <t>ガイトウ</t>
    </rPh>
    <rPh sb="8" eb="9">
      <t>ツキ</t>
    </rPh>
    <rPh sb="10" eb="11">
      <t>コヨミ</t>
    </rPh>
    <rPh sb="11" eb="13">
      <t>ニッスウ</t>
    </rPh>
    <phoneticPr fontId="1"/>
  </si>
  <si>
    <t>起算月の対象か働延時間</t>
    <rPh sb="0" eb="2">
      <t>キサン</t>
    </rPh>
    <rPh sb="2" eb="3">
      <t>ツキ</t>
    </rPh>
    <rPh sb="4" eb="6">
      <t>タイショウ</t>
    </rPh>
    <rPh sb="7" eb="8">
      <t>ドウ</t>
    </rPh>
    <rPh sb="8" eb="9">
      <t>ノ</t>
    </rPh>
    <rPh sb="9" eb="11">
      <t>ジカン</t>
    </rPh>
    <phoneticPr fontId="1"/>
  </si>
  <si>
    <t>達成月の算定式（小数点以下は切り上げる）</t>
    <rPh sb="0" eb="2">
      <t>タッセイ</t>
    </rPh>
    <rPh sb="2" eb="3">
      <t>ツキ</t>
    </rPh>
    <rPh sb="4" eb="7">
      <t>サンテイシキ</t>
    </rPh>
    <rPh sb="8" eb="11">
      <t>ショウスウテン</t>
    </rPh>
    <rPh sb="11" eb="13">
      <t>イカ</t>
    </rPh>
    <rPh sb="14" eb="15">
      <t>キ</t>
    </rPh>
    <rPh sb="16" eb="17">
      <t>ア</t>
    </rPh>
    <phoneticPr fontId="1"/>
  </si>
  <si>
    <t>達成までに必要な達成月のか働延時間</t>
    <rPh sb="0" eb="2">
      <t>タッセイ</t>
    </rPh>
    <rPh sb="5" eb="7">
      <t>ヒツヨウ</t>
    </rPh>
    <rPh sb="8" eb="10">
      <t>タッセイ</t>
    </rPh>
    <rPh sb="10" eb="11">
      <t>ツキ</t>
    </rPh>
    <rPh sb="13" eb="14">
      <t>ドウ</t>
    </rPh>
    <rPh sb="14" eb="15">
      <t>ノ</t>
    </rPh>
    <rPh sb="15" eb="17">
      <t>ジカン</t>
    </rPh>
    <phoneticPr fontId="1"/>
  </si>
  <si>
    <t>達成前月のか働延時間</t>
    <rPh sb="0" eb="2">
      <t>タッセイ</t>
    </rPh>
    <rPh sb="2" eb="3">
      <t>ゼン</t>
    </rPh>
    <rPh sb="3" eb="4">
      <t>ツキ</t>
    </rPh>
    <rPh sb="6" eb="7">
      <t>ドウ</t>
    </rPh>
    <rPh sb="7" eb="8">
      <t>ノ</t>
    </rPh>
    <rPh sb="8" eb="10">
      <t>ジカン</t>
    </rPh>
    <phoneticPr fontId="1"/>
  </si>
  <si>
    <t>　　達成日＝達成までに必要な達成月のか働延時間÷（達成前月のか働延べ時間数／達成日前月の暦日数）</t>
    <rPh sb="2" eb="4">
      <t>タッセイ</t>
    </rPh>
    <rPh sb="4" eb="5">
      <t>ビ</t>
    </rPh>
    <rPh sb="6" eb="8">
      <t>タッセイ</t>
    </rPh>
    <rPh sb="11" eb="13">
      <t>ヒツヨウ</t>
    </rPh>
    <rPh sb="14" eb="16">
      <t>タッセイ</t>
    </rPh>
    <rPh sb="16" eb="17">
      <t>ツキ</t>
    </rPh>
    <rPh sb="19" eb="20">
      <t>ハタラキ</t>
    </rPh>
    <rPh sb="20" eb="21">
      <t>エン</t>
    </rPh>
    <rPh sb="21" eb="23">
      <t>ジカン</t>
    </rPh>
    <rPh sb="22" eb="23">
      <t>カン</t>
    </rPh>
    <rPh sb="25" eb="27">
      <t>タッセイ</t>
    </rPh>
    <rPh sb="27" eb="28">
      <t>ゼン</t>
    </rPh>
    <rPh sb="28" eb="29">
      <t>ツキ</t>
    </rPh>
    <rPh sb="31" eb="32">
      <t>ドウ</t>
    </rPh>
    <rPh sb="32" eb="33">
      <t>ノ</t>
    </rPh>
    <rPh sb="34" eb="36">
      <t>ジカン</t>
    </rPh>
    <rPh sb="36" eb="37">
      <t>スウ</t>
    </rPh>
    <rPh sb="38" eb="40">
      <t>タッセイ</t>
    </rPh>
    <rPh sb="40" eb="41">
      <t>ニチ</t>
    </rPh>
    <rPh sb="41" eb="42">
      <t>ゼン</t>
    </rPh>
    <rPh sb="42" eb="43">
      <t>ツキ</t>
    </rPh>
    <rPh sb="44" eb="45">
      <t>コヨミ</t>
    </rPh>
    <rPh sb="45" eb="47">
      <t>ニッスウ</t>
    </rPh>
    <phoneticPr fontId="1"/>
  </si>
  <si>
    <t>達成前月の暦日数</t>
    <rPh sb="0" eb="2">
      <t>タッセイ</t>
    </rPh>
    <rPh sb="2" eb="3">
      <t>ゼン</t>
    </rPh>
    <rPh sb="3" eb="4">
      <t>ツキ</t>
    </rPh>
    <rPh sb="5" eb="6">
      <t>コヨミ</t>
    </rPh>
    <rPh sb="6" eb="8">
      <t>ニッスウ</t>
    </rPh>
    <phoneticPr fontId="1"/>
  </si>
  <si>
    <t>注）１．起算月及び達成月を含む年は月ごと、その他は年ごと。
　　２．鉱山労働者数は月末または年末で記載のこと。</t>
    <rPh sb="0" eb="1">
      <t>チュウ</t>
    </rPh>
    <rPh sb="4" eb="6">
      <t>キサン</t>
    </rPh>
    <rPh sb="6" eb="7">
      <t>ゲツ</t>
    </rPh>
    <rPh sb="7" eb="8">
      <t>オヨ</t>
    </rPh>
    <rPh sb="9" eb="11">
      <t>タッセイ</t>
    </rPh>
    <rPh sb="11" eb="12">
      <t>ヅキ</t>
    </rPh>
    <rPh sb="13" eb="14">
      <t>フク</t>
    </rPh>
    <rPh sb="15" eb="16">
      <t>ネン</t>
    </rPh>
    <rPh sb="17" eb="18">
      <t>ツキ</t>
    </rPh>
    <rPh sb="23" eb="24">
      <t>タ</t>
    </rPh>
    <rPh sb="25" eb="26">
      <t>トシ</t>
    </rPh>
    <rPh sb="34" eb="36">
      <t>コウザン</t>
    </rPh>
    <rPh sb="36" eb="38">
      <t>ロウドウ</t>
    </rPh>
    <rPh sb="38" eb="39">
      <t>シャ</t>
    </rPh>
    <rPh sb="39" eb="40">
      <t>スウ</t>
    </rPh>
    <rPh sb="41" eb="43">
      <t>ゲツマツ</t>
    </rPh>
    <rPh sb="46" eb="48">
      <t>ネンマツ</t>
    </rPh>
    <rPh sb="49" eb="51">
      <t>キサイ</t>
    </rPh>
    <phoneticPr fontId="1"/>
  </si>
  <si>
    <t>Ｓ５７／９</t>
    <phoneticPr fontId="1"/>
  </si>
  <si>
    <t>Ｓ５７／１０</t>
    <phoneticPr fontId="1"/>
  </si>
  <si>
    <t>Ｓ５７／１１</t>
    <phoneticPr fontId="1"/>
  </si>
  <si>
    <t>Ｓ５７／１２</t>
    <phoneticPr fontId="1"/>
  </si>
  <si>
    <t>Ｓ５８</t>
    <phoneticPr fontId="1"/>
  </si>
  <si>
    <t>Ｓ５９</t>
    <phoneticPr fontId="1"/>
  </si>
  <si>
    <t>Ｓ６０</t>
    <phoneticPr fontId="1"/>
  </si>
  <si>
    <t>Ｓ６１</t>
    <phoneticPr fontId="1"/>
  </si>
  <si>
    <t>Ｓ６２</t>
    <phoneticPr fontId="1"/>
  </si>
  <si>
    <t>Ｓ６３</t>
    <phoneticPr fontId="1"/>
  </si>
  <si>
    <t>Ｈ１</t>
    <phoneticPr fontId="1"/>
  </si>
  <si>
    <t>Ｈ２</t>
    <phoneticPr fontId="1"/>
  </si>
  <si>
    <t>Ｈ３</t>
    <phoneticPr fontId="1"/>
  </si>
  <si>
    <t>Ｈ４</t>
    <phoneticPr fontId="1"/>
  </si>
  <si>
    <t>Ｈ５</t>
    <phoneticPr fontId="1"/>
  </si>
  <si>
    <t>Ｈ６</t>
    <phoneticPr fontId="1"/>
  </si>
  <si>
    <t>Ｈ７</t>
    <phoneticPr fontId="1"/>
  </si>
  <si>
    <t>Ｈ８</t>
    <phoneticPr fontId="1"/>
  </si>
  <si>
    <t>Ｈ９</t>
    <phoneticPr fontId="1"/>
  </si>
  <si>
    <t>Ｈ１０</t>
    <phoneticPr fontId="1"/>
  </si>
  <si>
    <t>Ｈ１１</t>
    <phoneticPr fontId="1"/>
  </si>
  <si>
    <t>Ｈ１２</t>
    <phoneticPr fontId="1"/>
  </si>
  <si>
    <t>Ｈ１３</t>
    <phoneticPr fontId="1"/>
  </si>
  <si>
    <t>Ｈ１４</t>
    <phoneticPr fontId="1"/>
  </si>
  <si>
    <t>Ｈ１５</t>
    <phoneticPr fontId="1"/>
  </si>
  <si>
    <t>Ｈ１６</t>
    <phoneticPr fontId="1"/>
  </si>
  <si>
    <t>Ｈ１７</t>
    <phoneticPr fontId="1"/>
  </si>
  <si>
    <t>Ｈ１８</t>
    <phoneticPr fontId="1"/>
  </si>
  <si>
    <t>Ｈ１９</t>
    <phoneticPr fontId="1"/>
  </si>
  <si>
    <t>Ｈ２０</t>
    <phoneticPr fontId="1"/>
  </si>
  <si>
    <t>Ｈ２１</t>
    <phoneticPr fontId="1"/>
  </si>
  <si>
    <t>Ｈ２２</t>
    <phoneticPr fontId="1"/>
  </si>
  <si>
    <t>Ｈ２３</t>
    <phoneticPr fontId="1"/>
  </si>
  <si>
    <t>Ｈ２４</t>
    <phoneticPr fontId="1"/>
  </si>
  <si>
    <t>3.,110×(30-5)／30</t>
    <phoneticPr fontId="1"/>
  </si>
  <si>
    <t>Ｈ２５／１</t>
    <phoneticPr fontId="1"/>
  </si>
  <si>
    <t>達成予定日</t>
    <rPh sb="0" eb="2">
      <t>タッセイ</t>
    </rPh>
    <rPh sb="2" eb="5">
      <t>ヨテイビ</t>
    </rPh>
    <phoneticPr fontId="1"/>
  </si>
  <si>
    <t>計</t>
    <rPh sb="0" eb="1">
      <t>ケイ</t>
    </rPh>
    <phoneticPr fontId="1"/>
  </si>
  <si>
    <t>Ｈ２５／２</t>
    <phoneticPr fontId="1"/>
  </si>
  <si>
    <t>Ｈ２５／３</t>
    <phoneticPr fontId="1"/>
  </si>
  <si>
    <t>3月9日達成予定</t>
    <rPh sb="1" eb="2">
      <t>ガツ</t>
    </rPh>
    <rPh sb="3" eb="4">
      <t>ニチ</t>
    </rPh>
    <rPh sb="4" eb="6">
      <t>タッセイ</t>
    </rPh>
    <rPh sb="6" eb="8">
      <t>ヨテイ</t>
    </rPh>
    <phoneticPr fontId="1"/>
  </si>
  <si>
    <t>331/(1100/28)</t>
    <phoneticPr fontId="1"/>
  </si>
  <si>
    <t>計</t>
    <rPh sb="0" eb="1">
      <t>ケイ</t>
    </rPh>
    <phoneticPr fontId="1"/>
  </si>
  <si>
    <t>【計算用】</t>
    <rPh sb="1" eb="3">
      <t>ケイサン</t>
    </rPh>
    <rPh sb="3" eb="4">
      <t>ヨウ</t>
    </rPh>
    <phoneticPr fontId="1"/>
  </si>
  <si>
    <t>右の欄の計</t>
    <rPh sb="0" eb="1">
      <t>ミギ</t>
    </rPh>
    <rPh sb="2" eb="3">
      <t>ラン</t>
    </rPh>
    <rPh sb="4" eb="5">
      <t>ケイ</t>
    </rPh>
    <phoneticPr fontId="1"/>
  </si>
  <si>
    <t>左欄の計</t>
    <rPh sb="0" eb="1">
      <t>ヒダリ</t>
    </rPh>
    <rPh sb="1" eb="2">
      <t>ラン</t>
    </rPh>
    <rPh sb="3" eb="4">
      <t>ケイ</t>
    </rPh>
    <phoneticPr fontId="1"/>
  </si>
  <si>
    <t>合計</t>
    <rPh sb="0" eb="2">
      <t>ゴウケイ</t>
    </rPh>
    <phoneticPr fontId="1"/>
  </si>
  <si>
    <t>【起算月及び達成月のか働延べ時間計算表】</t>
    <rPh sb="1" eb="3">
      <t>キサン</t>
    </rPh>
    <rPh sb="3" eb="4">
      <t>ツキ</t>
    </rPh>
    <rPh sb="4" eb="5">
      <t>オヨ</t>
    </rPh>
    <rPh sb="6" eb="8">
      <t>タッセイ</t>
    </rPh>
    <rPh sb="8" eb="9">
      <t>ツキ</t>
    </rPh>
    <rPh sb="11" eb="12">
      <t>ドウ</t>
    </rPh>
    <rPh sb="12" eb="13">
      <t>ノ</t>
    </rPh>
    <rPh sb="14" eb="16">
      <t>ジカン</t>
    </rPh>
    <rPh sb="16" eb="18">
      <t>ケイサン</t>
    </rPh>
    <rPh sb="18" eb="19">
      <t>ヒョウ</t>
    </rPh>
    <phoneticPr fontId="1"/>
  </si>
  <si>
    <t>【か働延時間計算表】　提出用の表に記載すると自動で集計します。</t>
    <rPh sb="2" eb="3">
      <t>ドウ</t>
    </rPh>
    <rPh sb="3" eb="4">
      <t>ノ</t>
    </rPh>
    <rPh sb="4" eb="6">
      <t>ジカン</t>
    </rPh>
    <rPh sb="6" eb="8">
      <t>ケイサン</t>
    </rPh>
    <rPh sb="8" eb="9">
      <t>ヒョウ</t>
    </rPh>
    <rPh sb="11" eb="13">
      <t>テイシュツ</t>
    </rPh>
    <rPh sb="13" eb="14">
      <t>ヨウ</t>
    </rPh>
    <rPh sb="15" eb="16">
      <t>ヒョウ</t>
    </rPh>
    <rPh sb="17" eb="19">
      <t>キサイ</t>
    </rPh>
    <rPh sb="22" eb="24">
      <t>ジドウ</t>
    </rPh>
    <rPh sb="25" eb="27">
      <t>シュウケイ</t>
    </rPh>
    <phoneticPr fontId="1"/>
  </si>
  <si>
    <t>以下の青色欄のに数値を入力下さい。色のついていない箇所の数値を提出用表に入力して下さい。</t>
    <rPh sb="0" eb="2">
      <t>イカ</t>
    </rPh>
    <rPh sb="3" eb="5">
      <t>アオイロ</t>
    </rPh>
    <rPh sb="5" eb="6">
      <t>ラン</t>
    </rPh>
    <rPh sb="8" eb="10">
      <t>スウチ</t>
    </rPh>
    <rPh sb="11" eb="13">
      <t>ニュウリョク</t>
    </rPh>
    <rPh sb="13" eb="14">
      <t>クダ</t>
    </rPh>
    <rPh sb="17" eb="18">
      <t>イロ</t>
    </rPh>
    <rPh sb="25" eb="27">
      <t>カショ</t>
    </rPh>
    <rPh sb="28" eb="30">
      <t>スウチ</t>
    </rPh>
    <rPh sb="31" eb="33">
      <t>テイシュツ</t>
    </rPh>
    <rPh sb="33" eb="34">
      <t>ヨウ</t>
    </rPh>
    <rPh sb="34" eb="35">
      <t>ヒョウ</t>
    </rPh>
    <rPh sb="36" eb="38">
      <t>ニュウリョク</t>
    </rPh>
    <rPh sb="40" eb="41">
      <t>クダ</t>
    </rPh>
    <phoneticPr fontId="1"/>
  </si>
  <si>
    <t>自動計算です。（切り捨て実施済）</t>
    <rPh sb="0" eb="2">
      <t>ジドウ</t>
    </rPh>
    <rPh sb="2" eb="4">
      <t>ケイサン</t>
    </rPh>
    <rPh sb="8" eb="9">
      <t>キ</t>
    </rPh>
    <rPh sb="10" eb="11">
      <t>ス</t>
    </rPh>
    <rPh sb="12" eb="14">
      <t>ジッシ</t>
    </rPh>
    <rPh sb="14" eb="15">
      <t>ズ</t>
    </rPh>
    <phoneticPr fontId="1"/>
  </si>
  <si>
    <t>自動計算です。（切り上げ実施済）</t>
    <rPh sb="0" eb="2">
      <t>ジドウ</t>
    </rPh>
    <rPh sb="2" eb="4">
      <t>ケイサン</t>
    </rPh>
    <rPh sb="8" eb="9">
      <t>キ</t>
    </rPh>
    <rPh sb="10" eb="11">
      <t>ア</t>
    </rPh>
    <rPh sb="12" eb="14">
      <t>ジッシ</t>
    </rPh>
    <rPh sb="14" eb="15">
      <t>ズ</t>
    </rPh>
    <phoneticPr fontId="1"/>
  </si>
  <si>
    <t>か働延時間</t>
    <rPh sb="1" eb="2">
      <t>ドウ</t>
    </rPh>
    <rPh sb="2" eb="3">
      <t>ノ</t>
    </rPh>
    <rPh sb="3" eb="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</si>
</sst>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6</xdr:row>
      <xdr:rowOff>133350</xdr:rowOff>
    </xdr:from>
    <xdr:to>
      <xdr:col>5</xdr:col>
      <xdr:colOff>1466850</xdr:colOff>
      <xdr:row>13</xdr:row>
      <xdr:rowOff>76200</xdr:rowOff>
    </xdr:to>
    <xdr:sp macro="" textlink="">
      <xdr:nvSpPr>
        <xdr:cNvPr id="3" name="角丸四角形吹き出し 2"/>
        <xdr:cNvSpPr/>
      </xdr:nvSpPr>
      <xdr:spPr>
        <a:xfrm>
          <a:off x="5105400" y="1162050"/>
          <a:ext cx="1304925" cy="1143000"/>
        </a:xfrm>
        <a:prstGeom prst="wedgeRoundRectCallout">
          <a:avLst>
            <a:gd name="adj1" fmla="val -48730"/>
            <a:gd name="adj2" fmla="val -91796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最終災害発生日は昭和</a:t>
          </a:r>
          <a:r>
            <a:rPr kumimoji="1" lang="en-US" altLang="ja-JP" sz="1100"/>
            <a:t>57</a:t>
          </a:r>
          <a:r>
            <a:rPr kumimoji="1" lang="ja-JP" altLang="en-US" sz="1100"/>
            <a:t>年</a:t>
          </a:r>
          <a:r>
            <a:rPr kumimoji="1" lang="en-US" altLang="ja-JP" sz="1100"/>
            <a:t>9</a:t>
          </a:r>
          <a:r>
            <a:rPr kumimoji="1" lang="ja-JP" altLang="en-US" sz="1100"/>
            <a:t>月</a:t>
          </a:r>
          <a:r>
            <a:rPr kumimoji="1" lang="en-US" altLang="ja-JP" sz="1100"/>
            <a:t>5</a:t>
          </a:r>
          <a:r>
            <a:rPr kumimoji="1" lang="ja-JP" altLang="en-US" sz="1100"/>
            <a:t>日、この月のか働のべ時間は</a:t>
          </a:r>
          <a:r>
            <a:rPr kumimoji="1" lang="en-US" altLang="ja-JP" sz="1100"/>
            <a:t>3,110</a:t>
          </a:r>
          <a:r>
            <a:rPr kumimoji="1" lang="ja-JP" altLang="en-US" sz="1100"/>
            <a:t>時間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19050</xdr:colOff>
      <xdr:row>45</xdr:row>
      <xdr:rowOff>638175</xdr:rowOff>
    </xdr:to>
    <xdr:sp macro="" textlink="">
      <xdr:nvSpPr>
        <xdr:cNvPr id="5" name="角丸四角形吹き出し 4"/>
        <xdr:cNvSpPr/>
      </xdr:nvSpPr>
      <xdr:spPr>
        <a:xfrm>
          <a:off x="1371600" y="9296400"/>
          <a:ext cx="1209675" cy="809625"/>
        </a:xfrm>
        <a:prstGeom prst="wedgeRoundRectCallout">
          <a:avLst>
            <a:gd name="adj1" fmla="val -48730"/>
            <a:gd name="adj2" fmla="val -91796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最終災害発生日の月のか働延時間を入力</a:t>
          </a:r>
        </a:p>
      </xdr:txBody>
    </xdr:sp>
    <xdr:clientData/>
  </xdr:twoCellAnchor>
  <xdr:twoCellAnchor>
    <xdr:from>
      <xdr:col>3</xdr:col>
      <xdr:colOff>9525</xdr:colOff>
      <xdr:row>45</xdr:row>
      <xdr:rowOff>666750</xdr:rowOff>
    </xdr:from>
    <xdr:to>
      <xdr:col>4</xdr:col>
      <xdr:colOff>28575</xdr:colOff>
      <xdr:row>45</xdr:row>
      <xdr:rowOff>1752600</xdr:rowOff>
    </xdr:to>
    <xdr:sp macro="" textlink="">
      <xdr:nvSpPr>
        <xdr:cNvPr id="7" name="角丸四角形吹き出し 6"/>
        <xdr:cNvSpPr/>
      </xdr:nvSpPr>
      <xdr:spPr>
        <a:xfrm>
          <a:off x="2571750" y="10134600"/>
          <a:ext cx="1209675" cy="1085850"/>
        </a:xfrm>
        <a:prstGeom prst="wedgeRoundRectCallout">
          <a:avLst>
            <a:gd name="adj1" fmla="val 41034"/>
            <a:gd name="adj2" fmla="val -145889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最終災害発生日（今回は</a:t>
          </a:r>
          <a:r>
            <a:rPr kumimoji="1" lang="en-US" altLang="ja-JP" sz="1100"/>
            <a:t>9</a:t>
          </a:r>
          <a:r>
            <a:rPr kumimoji="1" lang="ja-JP" altLang="en-US" sz="1100"/>
            <a:t>月）の日数</a:t>
          </a:r>
          <a:r>
            <a:rPr kumimoji="1" lang="en-US" altLang="ja-JP" sz="1100"/>
            <a:t>(30</a:t>
          </a:r>
          <a:r>
            <a:rPr kumimoji="1" lang="ja-JP" altLang="en-US" sz="1100"/>
            <a:t>日）を入力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5</xdr:col>
      <xdr:colOff>19050</xdr:colOff>
      <xdr:row>45</xdr:row>
      <xdr:rowOff>809625</xdr:rowOff>
    </xdr:to>
    <xdr:sp macro="" textlink="">
      <xdr:nvSpPr>
        <xdr:cNvPr id="8" name="角丸四角形吹き出し 7"/>
        <xdr:cNvSpPr/>
      </xdr:nvSpPr>
      <xdr:spPr>
        <a:xfrm>
          <a:off x="3752850" y="9467850"/>
          <a:ext cx="1209675" cy="809625"/>
        </a:xfrm>
        <a:prstGeom prst="wedgeRoundRectCallout">
          <a:avLst>
            <a:gd name="adj1" fmla="val -48730"/>
            <a:gd name="adj2" fmla="val -91796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最終災害発生日の日（５日）</a:t>
          </a:r>
          <a:endParaRPr kumimoji="1" lang="en-US" altLang="ja-JP" sz="1100"/>
        </a:p>
        <a:p>
          <a:pPr algn="l"/>
          <a:r>
            <a:rPr kumimoji="1" lang="ja-JP" altLang="en-US" sz="1100"/>
            <a:t>を入力</a:t>
          </a:r>
        </a:p>
      </xdr:txBody>
    </xdr:sp>
    <xdr:clientData/>
  </xdr:twoCellAnchor>
  <xdr:twoCellAnchor>
    <xdr:from>
      <xdr:col>5</xdr:col>
      <xdr:colOff>371475</xdr:colOff>
      <xdr:row>45</xdr:row>
      <xdr:rowOff>0</xdr:rowOff>
    </xdr:from>
    <xdr:to>
      <xdr:col>7</xdr:col>
      <xdr:colOff>19050</xdr:colOff>
      <xdr:row>45</xdr:row>
      <xdr:rowOff>1857375</xdr:rowOff>
    </xdr:to>
    <xdr:sp macro="" textlink="">
      <xdr:nvSpPr>
        <xdr:cNvPr id="9" name="角丸四角形吹き出し 8"/>
        <xdr:cNvSpPr/>
      </xdr:nvSpPr>
      <xdr:spPr>
        <a:xfrm>
          <a:off x="5314950" y="9467850"/>
          <a:ext cx="2352675" cy="1857375"/>
        </a:xfrm>
        <a:prstGeom prst="wedgeRoundRectCallout">
          <a:avLst>
            <a:gd name="adj1" fmla="val 10784"/>
            <a:gd name="adj2" fmla="val -66661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表彰対象か働延時間－達成予定月の前月までのか働延時間の計＝達成までに必要な達成月のか働延時間</a:t>
          </a:r>
          <a:endParaRPr kumimoji="1" lang="en-US" altLang="ja-JP" sz="1100"/>
        </a:p>
        <a:p>
          <a:pPr algn="l"/>
          <a:r>
            <a:rPr kumimoji="1" lang="en-US" altLang="ja-JP" sz="1100"/>
            <a:t>500,000(</a:t>
          </a:r>
          <a:r>
            <a:rPr kumimoji="1" lang="ja-JP" altLang="en-US" sz="1100"/>
            <a:t>今回達成予定の無災害か働延時間数）－</a:t>
          </a:r>
          <a:r>
            <a:rPr kumimoji="1" lang="en-US" altLang="ja-JP" sz="1100"/>
            <a:t>499,669(S57.9.5</a:t>
          </a:r>
          <a:r>
            <a:rPr kumimoji="1" lang="ja-JP" altLang="en-US" sz="1100"/>
            <a:t>以降～</a:t>
          </a:r>
          <a:r>
            <a:rPr kumimoji="1" lang="en-US" altLang="ja-JP" sz="1100"/>
            <a:t>H25.2</a:t>
          </a:r>
          <a:r>
            <a:rPr kumimoji="1" lang="ja-JP" altLang="en-US" sz="1100"/>
            <a:t>月までのか働延時間の計）</a:t>
          </a:r>
          <a:r>
            <a:rPr kumimoji="1" lang="en-US" altLang="ja-JP" sz="1100"/>
            <a:t>=331</a:t>
          </a:r>
          <a:r>
            <a:rPr kumimoji="1" lang="ja-JP" altLang="en-US" sz="1100"/>
            <a:t>　この</a:t>
          </a:r>
          <a:r>
            <a:rPr kumimoji="1" lang="en-US" altLang="ja-JP" sz="1100"/>
            <a:t>331</a:t>
          </a:r>
          <a:r>
            <a:rPr kumimoji="1" lang="ja-JP" altLang="en-US" sz="1100"/>
            <a:t>を入力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45</xdr:row>
      <xdr:rowOff>1</xdr:rowOff>
    </xdr:from>
    <xdr:to>
      <xdr:col>8</xdr:col>
      <xdr:colOff>19050</xdr:colOff>
      <xdr:row>45</xdr:row>
      <xdr:rowOff>571501</xdr:rowOff>
    </xdr:to>
    <xdr:sp macro="" textlink="">
      <xdr:nvSpPr>
        <xdr:cNvPr id="10" name="角丸四角形吹き出し 9"/>
        <xdr:cNvSpPr/>
      </xdr:nvSpPr>
      <xdr:spPr>
        <a:xfrm>
          <a:off x="7648575" y="9467851"/>
          <a:ext cx="1209675" cy="571500"/>
        </a:xfrm>
        <a:prstGeom prst="wedgeRoundRectCallout">
          <a:avLst>
            <a:gd name="adj1" fmla="val -34557"/>
            <a:gd name="adj2" fmla="val -110129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H25.2</a:t>
          </a:r>
          <a:r>
            <a:rPr kumimoji="1" lang="ja-JP" altLang="en-US" sz="1100"/>
            <a:t>月のか働延時間を入力</a:t>
          </a:r>
        </a:p>
      </xdr:txBody>
    </xdr:sp>
    <xdr:clientData/>
  </xdr:twoCellAnchor>
  <xdr:twoCellAnchor>
    <xdr:from>
      <xdr:col>8</xdr:col>
      <xdr:colOff>0</xdr:colOff>
      <xdr:row>45</xdr:row>
      <xdr:rowOff>1</xdr:rowOff>
    </xdr:from>
    <xdr:to>
      <xdr:col>9</xdr:col>
      <xdr:colOff>19050</xdr:colOff>
      <xdr:row>45</xdr:row>
      <xdr:rowOff>476251</xdr:rowOff>
    </xdr:to>
    <xdr:sp macro="" textlink="">
      <xdr:nvSpPr>
        <xdr:cNvPr id="11" name="角丸四角形吹き出し 10"/>
        <xdr:cNvSpPr/>
      </xdr:nvSpPr>
      <xdr:spPr>
        <a:xfrm>
          <a:off x="8839200" y="9467851"/>
          <a:ext cx="1209675" cy="476250"/>
        </a:xfrm>
        <a:prstGeom prst="wedgeRoundRectCallout">
          <a:avLst>
            <a:gd name="adj1" fmla="val -6210"/>
            <a:gd name="adj2" fmla="val -115796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達成前月は</a:t>
          </a:r>
          <a:r>
            <a:rPr kumimoji="1" lang="en-US" altLang="ja-JP" sz="1100"/>
            <a:t>2</a:t>
          </a:r>
          <a:r>
            <a:rPr kumimoji="1" lang="ja-JP" altLang="en-US" sz="1100"/>
            <a:t>月なので</a:t>
          </a:r>
          <a:r>
            <a:rPr kumimoji="1" lang="en-US" altLang="ja-JP" sz="1100"/>
            <a:t>28</a:t>
          </a:r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1209675</xdr:colOff>
      <xdr:row>25</xdr:row>
      <xdr:rowOff>123825</xdr:rowOff>
    </xdr:to>
    <xdr:sp macro="" textlink="">
      <xdr:nvSpPr>
        <xdr:cNvPr id="12" name="角丸四角形吹き出し 11"/>
        <xdr:cNvSpPr/>
      </xdr:nvSpPr>
      <xdr:spPr>
        <a:xfrm>
          <a:off x="4943475" y="3600450"/>
          <a:ext cx="1209675" cy="809625"/>
        </a:xfrm>
        <a:prstGeom prst="wedgeRoundRectCallout">
          <a:avLst>
            <a:gd name="adj1" fmla="val -106210"/>
            <a:gd name="adj2" fmla="val -427090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災害月報の数値を記載、年はその集計分</a:t>
          </a:r>
        </a:p>
      </xdr:txBody>
    </xdr:sp>
    <xdr:clientData/>
  </xdr:twoCellAnchor>
  <xdr:twoCellAnchor>
    <xdr:from>
      <xdr:col>2</xdr:col>
      <xdr:colOff>590550</xdr:colOff>
      <xdr:row>15</xdr:row>
      <xdr:rowOff>123825</xdr:rowOff>
    </xdr:from>
    <xdr:to>
      <xdr:col>3</xdr:col>
      <xdr:colOff>609600</xdr:colOff>
      <xdr:row>23</xdr:row>
      <xdr:rowOff>123825</xdr:rowOff>
    </xdr:to>
    <xdr:sp macro="" textlink="">
      <xdr:nvSpPr>
        <xdr:cNvPr id="13" name="角丸四角形吹き出し 12"/>
        <xdr:cNvSpPr/>
      </xdr:nvSpPr>
      <xdr:spPr>
        <a:xfrm>
          <a:off x="1962150" y="2695575"/>
          <a:ext cx="1209675" cy="1371600"/>
        </a:xfrm>
        <a:prstGeom prst="wedgeRoundRectCallout">
          <a:avLst>
            <a:gd name="adj1" fmla="val 45758"/>
            <a:gd name="adj2" fmla="val -208847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月毎の場合は災害月報記載の数を、年毎の場合はその年の</a:t>
          </a:r>
          <a:r>
            <a:rPr kumimoji="1" lang="en-US" altLang="ja-JP" sz="1100"/>
            <a:t>12</a:t>
          </a:r>
          <a:r>
            <a:rPr kumimoji="1" lang="ja-JP" altLang="en-US" sz="1100"/>
            <a:t>月末の数値を入力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9"/>
  <sheetViews>
    <sheetView tabSelected="1" workbookViewId="0">
      <selection activeCell="C15" sqref="C15"/>
    </sheetView>
  </sheetViews>
  <sheetFormatPr defaultRowHeight="13.5" x14ac:dyDescent="0.15"/>
  <cols>
    <col min="3" max="5" width="15.625" customWidth="1"/>
    <col min="6" max="6" width="19.875" customWidth="1"/>
    <col min="7" max="9" width="15.625" customWidth="1"/>
    <col min="10" max="10" width="19.875" customWidth="1"/>
  </cols>
  <sheetData>
    <row r="2" spans="2:10" x14ac:dyDescent="0.15">
      <c r="B2" t="s">
        <v>0</v>
      </c>
    </row>
    <row r="3" spans="2:10" s="2" customFormat="1" x14ac:dyDescent="0.15">
      <c r="C3" s="11" t="s">
        <v>1</v>
      </c>
      <c r="D3" s="11" t="s">
        <v>2</v>
      </c>
      <c r="E3" s="11" t="s">
        <v>69</v>
      </c>
      <c r="F3" s="11" t="s">
        <v>4</v>
      </c>
      <c r="G3" s="11" t="s">
        <v>1</v>
      </c>
      <c r="H3" s="11" t="s">
        <v>2</v>
      </c>
      <c r="I3" s="11" t="s">
        <v>69</v>
      </c>
      <c r="J3" s="11" t="s">
        <v>4</v>
      </c>
    </row>
    <row r="4" spans="2:10" x14ac:dyDescent="0.15">
      <c r="C4" s="1"/>
      <c r="D4" s="1"/>
      <c r="E4" s="1"/>
      <c r="F4" s="1"/>
      <c r="G4" s="1"/>
      <c r="H4" s="1"/>
      <c r="I4" s="1"/>
      <c r="J4" s="1"/>
    </row>
    <row r="5" spans="2:10" x14ac:dyDescent="0.15">
      <c r="C5" s="1"/>
      <c r="D5" s="1"/>
      <c r="E5" s="1"/>
      <c r="F5" s="1"/>
      <c r="G5" s="1"/>
      <c r="H5" s="1"/>
      <c r="I5" s="1"/>
      <c r="J5" s="1"/>
    </row>
    <row r="6" spans="2:10" x14ac:dyDescent="0.15">
      <c r="C6" s="1"/>
      <c r="D6" s="1"/>
      <c r="E6" s="1"/>
      <c r="F6" s="1"/>
      <c r="G6" s="1"/>
      <c r="H6" s="1"/>
      <c r="I6" s="1"/>
      <c r="J6" s="1"/>
    </row>
    <row r="7" spans="2:10" x14ac:dyDescent="0.15">
      <c r="C7" s="1"/>
      <c r="D7" s="1"/>
      <c r="E7" s="1"/>
      <c r="F7" s="1"/>
      <c r="G7" s="1"/>
      <c r="H7" s="1"/>
      <c r="I7" s="1"/>
      <c r="J7" s="1"/>
    </row>
    <row r="8" spans="2:10" x14ac:dyDescent="0.15">
      <c r="C8" s="1"/>
      <c r="D8" s="1"/>
      <c r="E8" s="1"/>
      <c r="F8" s="1"/>
      <c r="G8" s="1"/>
      <c r="H8" s="1"/>
      <c r="I8" s="1"/>
      <c r="J8" s="1"/>
    </row>
    <row r="9" spans="2:10" x14ac:dyDescent="0.15">
      <c r="C9" s="1"/>
      <c r="D9" s="1"/>
      <c r="E9" s="1"/>
      <c r="F9" s="1"/>
      <c r="G9" s="1"/>
      <c r="H9" s="1"/>
      <c r="I9" s="1"/>
      <c r="J9" s="1"/>
    </row>
    <row r="10" spans="2:10" x14ac:dyDescent="0.15">
      <c r="C10" s="1"/>
      <c r="D10" s="1"/>
      <c r="E10" s="1"/>
      <c r="F10" s="1"/>
      <c r="G10" s="1"/>
      <c r="H10" s="1"/>
      <c r="I10" s="1"/>
      <c r="J10" s="1"/>
    </row>
    <row r="11" spans="2:10" x14ac:dyDescent="0.15">
      <c r="C11" s="1"/>
      <c r="D11" s="1"/>
      <c r="E11" s="1"/>
      <c r="F11" s="1"/>
      <c r="G11" s="1"/>
      <c r="H11" s="1"/>
      <c r="I11" s="1"/>
      <c r="J11" s="1"/>
    </row>
    <row r="12" spans="2:10" x14ac:dyDescent="0.15">
      <c r="C12" s="1"/>
      <c r="D12" s="1"/>
      <c r="E12" s="1"/>
      <c r="F12" s="1"/>
      <c r="G12" s="1"/>
      <c r="H12" s="1"/>
      <c r="I12" s="1"/>
      <c r="J12" s="1"/>
    </row>
    <row r="13" spans="2:10" x14ac:dyDescent="0.15">
      <c r="C13" s="1"/>
      <c r="D13" s="1"/>
      <c r="E13" s="1"/>
      <c r="F13" s="1"/>
      <c r="G13" s="1"/>
      <c r="H13" s="1"/>
      <c r="I13" s="1"/>
      <c r="J13" s="1"/>
    </row>
    <row r="14" spans="2:10" x14ac:dyDescent="0.15">
      <c r="C14" s="1"/>
      <c r="D14" s="1"/>
      <c r="E14" s="1"/>
      <c r="F14" s="1"/>
      <c r="G14" s="1"/>
      <c r="H14" s="1"/>
      <c r="I14" s="1"/>
      <c r="J14" s="1"/>
    </row>
    <row r="15" spans="2:10" x14ac:dyDescent="0.15">
      <c r="C15" s="1"/>
      <c r="D15" s="1"/>
      <c r="E15" s="1"/>
      <c r="F15" s="1"/>
      <c r="G15" s="1"/>
      <c r="H15" s="1"/>
      <c r="I15" s="1"/>
      <c r="J15" s="1"/>
    </row>
    <row r="16" spans="2:10" x14ac:dyDescent="0.15">
      <c r="C16" s="1"/>
      <c r="D16" s="1"/>
      <c r="E16" s="1"/>
      <c r="F16" s="1"/>
      <c r="G16" s="1"/>
      <c r="H16" s="1"/>
      <c r="I16" s="1"/>
      <c r="J16" s="1"/>
    </row>
    <row r="17" spans="3:10" x14ac:dyDescent="0.15">
      <c r="C17" s="1"/>
      <c r="D17" s="1"/>
      <c r="E17" s="1"/>
      <c r="F17" s="1"/>
      <c r="G17" s="1"/>
      <c r="H17" s="1"/>
      <c r="I17" s="1"/>
      <c r="J17" s="1"/>
    </row>
    <row r="18" spans="3:10" x14ac:dyDescent="0.15">
      <c r="C18" s="1"/>
      <c r="D18" s="1"/>
      <c r="E18" s="1"/>
      <c r="F18" s="1"/>
      <c r="G18" s="1"/>
      <c r="H18" s="1"/>
      <c r="I18" s="1"/>
      <c r="J18" s="1"/>
    </row>
    <row r="19" spans="3:10" x14ac:dyDescent="0.15">
      <c r="C19" s="1"/>
      <c r="D19" s="1"/>
      <c r="E19" s="1"/>
      <c r="F19" s="1"/>
      <c r="G19" s="1"/>
      <c r="H19" s="1"/>
      <c r="I19" s="1"/>
      <c r="J19" s="1"/>
    </row>
    <row r="20" spans="3:10" x14ac:dyDescent="0.15">
      <c r="C20" s="1"/>
      <c r="D20" s="1"/>
      <c r="E20" s="1"/>
      <c r="F20" s="1"/>
      <c r="G20" s="1"/>
      <c r="H20" s="1"/>
      <c r="I20" s="1"/>
      <c r="J20" s="1"/>
    </row>
    <row r="21" spans="3:10" x14ac:dyDescent="0.15">
      <c r="C21" s="1"/>
      <c r="D21" s="1"/>
      <c r="E21" s="1"/>
      <c r="F21" s="1"/>
      <c r="G21" s="1"/>
      <c r="H21" s="1"/>
      <c r="I21" s="1"/>
      <c r="J21" s="1"/>
    </row>
    <row r="22" spans="3:10" x14ac:dyDescent="0.15">
      <c r="C22" s="1"/>
      <c r="D22" s="1"/>
      <c r="E22" s="1"/>
      <c r="F22" s="1"/>
      <c r="G22" s="1"/>
      <c r="H22" s="1"/>
      <c r="I22" s="1"/>
      <c r="J22" s="1"/>
    </row>
    <row r="23" spans="3:10" x14ac:dyDescent="0.15">
      <c r="C23" s="1"/>
      <c r="D23" s="1"/>
      <c r="E23" s="1"/>
      <c r="F23" s="1"/>
      <c r="G23" s="1"/>
      <c r="H23" s="1"/>
      <c r="I23" s="1"/>
      <c r="J23" s="1"/>
    </row>
    <row r="24" spans="3:10" x14ac:dyDescent="0.15">
      <c r="C24" s="1"/>
      <c r="D24" s="1"/>
      <c r="E24" s="1"/>
      <c r="F24" s="1"/>
      <c r="G24" s="1"/>
      <c r="H24" s="1"/>
      <c r="I24" s="1"/>
      <c r="J24" s="1"/>
    </row>
    <row r="25" spans="3:10" x14ac:dyDescent="0.15">
      <c r="C25" s="1"/>
      <c r="D25" s="1"/>
      <c r="E25" s="1"/>
      <c r="F25" s="1"/>
      <c r="G25" s="1"/>
      <c r="H25" s="1"/>
      <c r="I25" s="1"/>
      <c r="J25" s="1"/>
    </row>
    <row r="26" spans="3:10" x14ac:dyDescent="0.15">
      <c r="C26" s="1"/>
      <c r="D26" s="1"/>
      <c r="E26" s="1"/>
      <c r="F26" s="1"/>
      <c r="G26" s="1"/>
      <c r="H26" s="1"/>
      <c r="I26" s="1"/>
      <c r="J26" s="1"/>
    </row>
    <row r="27" spans="3:10" x14ac:dyDescent="0.15">
      <c r="C27" s="1"/>
      <c r="D27" s="1"/>
      <c r="E27" s="1"/>
      <c r="F27" s="1"/>
      <c r="G27" s="1"/>
      <c r="H27" s="1"/>
      <c r="I27" s="1"/>
      <c r="J27" s="1"/>
    </row>
    <row r="28" spans="3:10" x14ac:dyDescent="0.15">
      <c r="C28" s="1"/>
      <c r="D28" s="1"/>
      <c r="E28" s="1"/>
      <c r="F28" s="1"/>
      <c r="G28" s="1"/>
      <c r="H28" s="1"/>
      <c r="I28" s="1"/>
      <c r="J28" s="1"/>
    </row>
    <row r="29" spans="3:10" x14ac:dyDescent="0.15">
      <c r="C29" s="1"/>
      <c r="D29" s="1"/>
      <c r="E29" s="1"/>
      <c r="F29" s="1"/>
      <c r="G29" s="1"/>
      <c r="H29" s="1"/>
      <c r="I29" s="1"/>
      <c r="J29" s="1"/>
    </row>
    <row r="30" spans="3:10" x14ac:dyDescent="0.15">
      <c r="C30" s="1"/>
      <c r="D30" s="1"/>
      <c r="E30" s="1"/>
      <c r="F30" s="1"/>
      <c r="G30" s="1"/>
      <c r="H30" s="1"/>
      <c r="I30" s="1"/>
      <c r="J30" s="1"/>
    </row>
    <row r="31" spans="3:10" x14ac:dyDescent="0.15">
      <c r="C31" s="1"/>
      <c r="D31" s="1"/>
      <c r="E31" s="1"/>
      <c r="F31" s="1"/>
      <c r="G31" s="1"/>
      <c r="H31" s="1"/>
      <c r="I31" s="1"/>
      <c r="J31" s="1"/>
    </row>
    <row r="32" spans="3:10" x14ac:dyDescent="0.15">
      <c r="C32" s="1"/>
      <c r="D32" s="1"/>
      <c r="E32" s="1"/>
      <c r="F32" s="1"/>
      <c r="G32" s="10" t="s">
        <v>59</v>
      </c>
      <c r="H32" s="1"/>
      <c r="I32" s="1"/>
      <c r="J32" s="1"/>
    </row>
    <row r="33" spans="2:10" x14ac:dyDescent="0.15">
      <c r="C33" s="4"/>
      <c r="D33" s="5"/>
      <c r="E33" s="5"/>
      <c r="F33" s="6"/>
      <c r="G33" s="5"/>
      <c r="H33" s="5"/>
      <c r="I33" s="5"/>
      <c r="J33" s="6"/>
    </row>
    <row r="34" spans="2:10" x14ac:dyDescent="0.15">
      <c r="C34" s="4" t="s">
        <v>5</v>
      </c>
      <c r="D34" s="5"/>
      <c r="E34" s="5"/>
      <c r="F34" s="6"/>
      <c r="G34" s="5" t="s">
        <v>11</v>
      </c>
      <c r="H34" s="5"/>
      <c r="I34" s="5"/>
      <c r="J34" s="6"/>
    </row>
    <row r="35" spans="2:10" ht="59.25" customHeight="1" x14ac:dyDescent="0.15">
      <c r="C35" s="15" t="s">
        <v>6</v>
      </c>
      <c r="D35" s="16"/>
      <c r="E35" s="16"/>
      <c r="F35" s="17"/>
      <c r="G35" s="16" t="s">
        <v>14</v>
      </c>
      <c r="H35" s="16"/>
      <c r="I35" s="16"/>
      <c r="J35" s="17"/>
    </row>
    <row r="36" spans="2:10" ht="59.25" customHeight="1" x14ac:dyDescent="0.15">
      <c r="C36" s="7"/>
      <c r="D36" s="8"/>
      <c r="E36" s="8"/>
      <c r="F36" s="9"/>
      <c r="G36" s="8"/>
      <c r="H36" s="8"/>
      <c r="I36" s="8"/>
      <c r="J36" s="9"/>
    </row>
    <row r="37" spans="2:10" ht="33" customHeight="1" x14ac:dyDescent="0.15">
      <c r="C37" s="18" t="s">
        <v>16</v>
      </c>
      <c r="D37" s="18"/>
      <c r="E37" s="18"/>
      <c r="F37" s="18"/>
      <c r="G37" s="18"/>
      <c r="H37" s="18"/>
      <c r="I37" s="18"/>
      <c r="J37" s="18"/>
    </row>
    <row r="39" spans="2:10" x14ac:dyDescent="0.15">
      <c r="B39" t="s">
        <v>60</v>
      </c>
    </row>
    <row r="40" spans="2:10" x14ac:dyDescent="0.15">
      <c r="C40" t="s">
        <v>64</v>
      </c>
    </row>
    <row r="41" spans="2:10" x14ac:dyDescent="0.15">
      <c r="C41" t="s">
        <v>66</v>
      </c>
    </row>
    <row r="42" spans="2:10" s="3" customFormat="1" ht="40.5" customHeight="1" x14ac:dyDescent="0.15">
      <c r="C42" s="12" t="s">
        <v>7</v>
      </c>
      <c r="D42" s="12" t="s">
        <v>9</v>
      </c>
      <c r="E42" s="12" t="s">
        <v>8</v>
      </c>
      <c r="F42" s="12" t="s">
        <v>10</v>
      </c>
      <c r="G42" s="12" t="s">
        <v>12</v>
      </c>
      <c r="H42" s="12" t="s">
        <v>13</v>
      </c>
      <c r="I42" s="12" t="s">
        <v>15</v>
      </c>
      <c r="J42" s="12" t="s">
        <v>53</v>
      </c>
    </row>
    <row r="43" spans="2:10" x14ac:dyDescent="0.15">
      <c r="C43" s="13"/>
      <c r="D43" s="13"/>
      <c r="E43" s="13"/>
      <c r="F43" s="14" t="e">
        <f>INT(+C43*(D43-E43)/D43)</f>
        <v>#DIV/0!</v>
      </c>
      <c r="G43" s="13"/>
      <c r="H43" s="13"/>
      <c r="I43" s="13"/>
      <c r="J43" s="1" t="e">
        <f>ROUNDUP(+G43/(H43/I43),0)</f>
        <v>#DIV/0!</v>
      </c>
    </row>
    <row r="47" spans="2:10" x14ac:dyDescent="0.15">
      <c r="C47" t="s">
        <v>65</v>
      </c>
    </row>
    <row r="48" spans="2:10" x14ac:dyDescent="0.15">
      <c r="C48" s="1" t="s">
        <v>62</v>
      </c>
      <c r="D48" s="1" t="s">
        <v>61</v>
      </c>
      <c r="E48" s="1" t="s">
        <v>63</v>
      </c>
    </row>
    <row r="49" spans="3:5" x14ac:dyDescent="0.15">
      <c r="C49" s="1">
        <f>SUM(E4:E32)</f>
        <v>0</v>
      </c>
      <c r="D49" s="1">
        <f>SUM(I4:I31)</f>
        <v>0</v>
      </c>
      <c r="E49" s="1">
        <f>+C49+D49</f>
        <v>0</v>
      </c>
    </row>
  </sheetData>
  <mergeCells count="3">
    <mergeCell ref="C35:F35"/>
    <mergeCell ref="G35:J35"/>
    <mergeCell ref="C37:J37"/>
  </mergeCells>
  <phoneticPr fontId="1"/>
  <pageMargins left="0.70866141732283472" right="0.70866141732283472" top="0.74803149606299213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9"/>
  <sheetViews>
    <sheetView topLeftCell="B13" workbookViewId="0">
      <selection activeCell="G17" sqref="G17"/>
    </sheetView>
  </sheetViews>
  <sheetFormatPr defaultRowHeight="13.5" x14ac:dyDescent="0.15"/>
  <cols>
    <col min="3" max="5" width="15.625" customWidth="1"/>
    <col min="6" max="6" width="19.875" customWidth="1"/>
    <col min="7" max="9" width="15.625" customWidth="1"/>
    <col min="10" max="10" width="19.875" customWidth="1"/>
  </cols>
  <sheetData>
    <row r="2" spans="2:10" x14ac:dyDescent="0.15">
      <c r="B2" t="s">
        <v>0</v>
      </c>
    </row>
    <row r="3" spans="2:10" s="2" customFormat="1" x14ac:dyDescent="0.15">
      <c r="C3" s="11" t="s">
        <v>1</v>
      </c>
      <c r="D3" s="11" t="s">
        <v>2</v>
      </c>
      <c r="E3" s="11" t="s">
        <v>3</v>
      </c>
      <c r="F3" s="11" t="s">
        <v>4</v>
      </c>
      <c r="G3" s="11" t="s">
        <v>1</v>
      </c>
      <c r="H3" s="11" t="s">
        <v>2</v>
      </c>
      <c r="I3" s="11" t="s">
        <v>3</v>
      </c>
      <c r="J3" s="11" t="s">
        <v>4</v>
      </c>
    </row>
    <row r="4" spans="2:10" x14ac:dyDescent="0.15">
      <c r="C4" s="1" t="s">
        <v>17</v>
      </c>
      <c r="D4" s="1">
        <v>16</v>
      </c>
      <c r="E4" s="1">
        <v>2591</v>
      </c>
      <c r="F4" s="1" t="s">
        <v>51</v>
      </c>
      <c r="G4" s="1" t="s">
        <v>46</v>
      </c>
      <c r="H4" s="1">
        <v>6</v>
      </c>
      <c r="I4" s="1">
        <v>8741</v>
      </c>
      <c r="J4" s="1"/>
    </row>
    <row r="5" spans="2:10" x14ac:dyDescent="0.15">
      <c r="C5" s="1" t="s">
        <v>18</v>
      </c>
      <c r="D5" s="1">
        <v>16</v>
      </c>
      <c r="E5" s="1">
        <v>3000</v>
      </c>
      <c r="F5" s="1"/>
      <c r="G5" s="1" t="s">
        <v>47</v>
      </c>
      <c r="H5" s="1">
        <v>6</v>
      </c>
      <c r="I5" s="1">
        <v>7652</v>
      </c>
      <c r="J5" s="1"/>
    </row>
    <row r="6" spans="2:10" x14ac:dyDescent="0.15">
      <c r="C6" s="1" t="s">
        <v>19</v>
      </c>
      <c r="D6" s="1">
        <v>15</v>
      </c>
      <c r="E6" s="1">
        <v>2600</v>
      </c>
      <c r="F6" s="1"/>
      <c r="G6" s="1" t="s">
        <v>48</v>
      </c>
      <c r="H6" s="1">
        <v>6</v>
      </c>
      <c r="I6" s="1">
        <v>4563</v>
      </c>
      <c r="J6" s="1"/>
    </row>
    <row r="7" spans="2:10" x14ac:dyDescent="0.15">
      <c r="C7" s="1" t="s">
        <v>20</v>
      </c>
      <c r="D7" s="1">
        <v>15</v>
      </c>
      <c r="E7" s="1">
        <v>2500</v>
      </c>
      <c r="F7" s="1"/>
      <c r="G7" s="1" t="s">
        <v>49</v>
      </c>
      <c r="H7" s="1">
        <v>6</v>
      </c>
      <c r="I7" s="1">
        <v>5555</v>
      </c>
      <c r="J7" s="1"/>
    </row>
    <row r="8" spans="2:10" x14ac:dyDescent="0.15">
      <c r="C8" s="1" t="s">
        <v>21</v>
      </c>
      <c r="D8" s="1">
        <v>14</v>
      </c>
      <c r="E8" s="1">
        <v>33987</v>
      </c>
      <c r="F8" s="1"/>
      <c r="G8" s="1" t="s">
        <v>50</v>
      </c>
      <c r="H8" s="1">
        <v>6</v>
      </c>
      <c r="I8" s="1">
        <v>6015</v>
      </c>
      <c r="J8" s="1"/>
    </row>
    <row r="9" spans="2:10" x14ac:dyDescent="0.15">
      <c r="C9" s="1" t="s">
        <v>22</v>
      </c>
      <c r="D9" s="1">
        <v>14</v>
      </c>
      <c r="E9" s="1">
        <v>28565</v>
      </c>
      <c r="F9" s="1"/>
      <c r="G9" s="1" t="s">
        <v>52</v>
      </c>
      <c r="H9" s="1">
        <v>5</v>
      </c>
      <c r="I9" s="1">
        <v>1500</v>
      </c>
      <c r="J9" s="1"/>
    </row>
    <row r="10" spans="2:10" x14ac:dyDescent="0.15">
      <c r="C10" s="1" t="s">
        <v>23</v>
      </c>
      <c r="D10" s="1">
        <v>13</v>
      </c>
      <c r="E10" s="1">
        <v>30055</v>
      </c>
      <c r="F10" s="1"/>
      <c r="G10" s="1" t="s">
        <v>55</v>
      </c>
      <c r="H10" s="1">
        <v>5</v>
      </c>
      <c r="I10" s="1">
        <v>1100</v>
      </c>
      <c r="J10" s="1"/>
    </row>
    <row r="11" spans="2:10" x14ac:dyDescent="0.15">
      <c r="C11" s="1" t="s">
        <v>24</v>
      </c>
      <c r="D11" s="1">
        <v>13</v>
      </c>
      <c r="E11" s="1">
        <v>31254</v>
      </c>
      <c r="F11" s="1"/>
      <c r="G11" s="1" t="s">
        <v>56</v>
      </c>
      <c r="H11" s="1">
        <v>5</v>
      </c>
      <c r="I11" s="1">
        <v>345</v>
      </c>
      <c r="J11" s="1" t="s">
        <v>58</v>
      </c>
    </row>
    <row r="12" spans="2:10" x14ac:dyDescent="0.15">
      <c r="C12" s="1" t="s">
        <v>25</v>
      </c>
      <c r="D12" s="1">
        <v>13</v>
      </c>
      <c r="E12" s="1">
        <v>29150</v>
      </c>
      <c r="F12" s="1"/>
      <c r="G12" s="1"/>
      <c r="H12" s="1"/>
      <c r="I12" s="1"/>
      <c r="J12" s="1" t="s">
        <v>57</v>
      </c>
    </row>
    <row r="13" spans="2:10" x14ac:dyDescent="0.15">
      <c r="C13" s="1" t="s">
        <v>26</v>
      </c>
      <c r="D13" s="1">
        <v>12</v>
      </c>
      <c r="E13" s="1">
        <v>26666</v>
      </c>
      <c r="F13" s="1"/>
      <c r="G13" s="1"/>
      <c r="H13" s="1"/>
      <c r="I13" s="1"/>
      <c r="J13" s="1"/>
    </row>
    <row r="14" spans="2:10" x14ac:dyDescent="0.15">
      <c r="C14" s="1" t="s">
        <v>27</v>
      </c>
      <c r="D14" s="1">
        <v>12</v>
      </c>
      <c r="E14" s="1">
        <v>21321</v>
      </c>
      <c r="F14" s="1"/>
      <c r="G14" s="1"/>
      <c r="H14" s="1"/>
      <c r="I14" s="1"/>
      <c r="J14" s="1"/>
    </row>
    <row r="15" spans="2:10" x14ac:dyDescent="0.15">
      <c r="C15" s="1" t="s">
        <v>28</v>
      </c>
      <c r="D15" s="1">
        <v>11</v>
      </c>
      <c r="E15" s="1">
        <v>19998</v>
      </c>
      <c r="F15" s="1"/>
      <c r="G15" s="1"/>
      <c r="H15" s="1"/>
      <c r="I15" s="1"/>
      <c r="J15" s="1"/>
    </row>
    <row r="16" spans="2:10" x14ac:dyDescent="0.15">
      <c r="C16" s="1" t="s">
        <v>29</v>
      </c>
      <c r="D16" s="1">
        <v>11</v>
      </c>
      <c r="E16" s="1">
        <v>21555</v>
      </c>
      <c r="F16" s="1"/>
      <c r="G16" s="1"/>
      <c r="H16" s="1"/>
      <c r="I16" s="1"/>
      <c r="J16" s="1"/>
    </row>
    <row r="17" spans="3:10" x14ac:dyDescent="0.15">
      <c r="C17" s="1" t="s">
        <v>30</v>
      </c>
      <c r="D17" s="1">
        <v>11</v>
      </c>
      <c r="E17" s="1">
        <v>21120</v>
      </c>
      <c r="F17" s="1"/>
      <c r="G17" s="1"/>
      <c r="H17" s="1"/>
      <c r="I17" s="1"/>
      <c r="J17" s="1"/>
    </row>
    <row r="18" spans="3:10" x14ac:dyDescent="0.15">
      <c r="C18" s="1" t="s">
        <v>31</v>
      </c>
      <c r="D18" s="1">
        <v>10</v>
      </c>
      <c r="E18" s="1">
        <v>20000</v>
      </c>
      <c r="F18" s="1"/>
      <c r="G18" s="1"/>
      <c r="H18" s="1"/>
      <c r="I18" s="1"/>
      <c r="J18" s="1"/>
    </row>
    <row r="19" spans="3:10" x14ac:dyDescent="0.15">
      <c r="C19" s="1" t="s">
        <v>32</v>
      </c>
      <c r="D19" s="1">
        <v>10</v>
      </c>
      <c r="E19" s="1">
        <v>19200</v>
      </c>
      <c r="F19" s="1"/>
      <c r="G19" s="1"/>
      <c r="H19" s="1"/>
      <c r="I19" s="1"/>
      <c r="J19" s="1"/>
    </row>
    <row r="20" spans="3:10" x14ac:dyDescent="0.15">
      <c r="C20" s="1" t="s">
        <v>33</v>
      </c>
      <c r="D20" s="1">
        <v>9</v>
      </c>
      <c r="E20" s="1">
        <v>14142</v>
      </c>
      <c r="F20" s="1"/>
      <c r="G20" s="1"/>
      <c r="H20" s="1"/>
      <c r="I20" s="1"/>
      <c r="J20" s="1"/>
    </row>
    <row r="21" spans="3:10" x14ac:dyDescent="0.15">
      <c r="C21" s="1" t="s">
        <v>34</v>
      </c>
      <c r="D21" s="1">
        <v>8</v>
      </c>
      <c r="E21" s="1">
        <v>17280</v>
      </c>
      <c r="F21" s="1"/>
      <c r="G21" s="1"/>
      <c r="H21" s="1"/>
      <c r="I21" s="1"/>
      <c r="J21" s="1"/>
    </row>
    <row r="22" spans="3:10" x14ac:dyDescent="0.15">
      <c r="C22" s="1" t="s">
        <v>35</v>
      </c>
      <c r="D22" s="1">
        <v>8</v>
      </c>
      <c r="E22" s="1">
        <v>11111</v>
      </c>
      <c r="F22" s="1"/>
      <c r="G22" s="1"/>
      <c r="H22" s="1"/>
      <c r="I22" s="1"/>
      <c r="J22" s="1"/>
    </row>
    <row r="23" spans="3:10" x14ac:dyDescent="0.15">
      <c r="C23" s="1" t="s">
        <v>36</v>
      </c>
      <c r="D23" s="1">
        <v>7</v>
      </c>
      <c r="E23" s="1">
        <v>13555</v>
      </c>
      <c r="F23" s="1"/>
      <c r="G23" s="1"/>
      <c r="H23" s="1"/>
      <c r="I23" s="1"/>
      <c r="J23" s="1"/>
    </row>
    <row r="24" spans="3:10" x14ac:dyDescent="0.15">
      <c r="C24" s="1" t="s">
        <v>37</v>
      </c>
      <c r="D24" s="1">
        <v>7</v>
      </c>
      <c r="E24" s="1">
        <v>13753</v>
      </c>
      <c r="F24" s="1"/>
      <c r="G24" s="1"/>
      <c r="H24" s="1"/>
      <c r="I24" s="1"/>
      <c r="J24" s="1"/>
    </row>
    <row r="25" spans="3:10" x14ac:dyDescent="0.15">
      <c r="C25" s="1" t="s">
        <v>38</v>
      </c>
      <c r="D25" s="1">
        <v>6</v>
      </c>
      <c r="E25" s="1">
        <v>10505</v>
      </c>
      <c r="F25" s="1"/>
      <c r="G25" s="1"/>
      <c r="H25" s="1"/>
      <c r="I25" s="1"/>
      <c r="J25" s="1"/>
    </row>
    <row r="26" spans="3:10" x14ac:dyDescent="0.15">
      <c r="C26" s="1" t="s">
        <v>39</v>
      </c>
      <c r="D26" s="1">
        <v>6</v>
      </c>
      <c r="E26" s="1">
        <v>9999</v>
      </c>
      <c r="F26" s="1"/>
      <c r="G26" s="1"/>
      <c r="H26" s="1"/>
      <c r="I26" s="1"/>
      <c r="J26" s="1"/>
    </row>
    <row r="27" spans="3:10" x14ac:dyDescent="0.15">
      <c r="C27" s="1" t="s">
        <v>40</v>
      </c>
      <c r="D27" s="1">
        <v>6</v>
      </c>
      <c r="E27" s="1">
        <v>8452</v>
      </c>
      <c r="F27" s="1"/>
      <c r="G27" s="1"/>
      <c r="H27" s="1"/>
      <c r="I27" s="1"/>
      <c r="J27" s="1"/>
    </row>
    <row r="28" spans="3:10" x14ac:dyDescent="0.15">
      <c r="C28" s="1" t="s">
        <v>41</v>
      </c>
      <c r="D28" s="1">
        <v>6</v>
      </c>
      <c r="E28" s="1">
        <v>8500</v>
      </c>
      <c r="F28" s="1"/>
      <c r="G28" s="1"/>
      <c r="H28" s="1"/>
      <c r="I28" s="1"/>
      <c r="J28" s="1"/>
    </row>
    <row r="29" spans="3:10" x14ac:dyDescent="0.15">
      <c r="C29" s="1" t="s">
        <v>42</v>
      </c>
      <c r="D29" s="1">
        <v>6</v>
      </c>
      <c r="E29" s="1">
        <v>9654</v>
      </c>
      <c r="F29" s="1"/>
      <c r="G29" s="1"/>
      <c r="H29" s="1"/>
      <c r="I29" s="1"/>
      <c r="J29" s="1"/>
    </row>
    <row r="30" spans="3:10" x14ac:dyDescent="0.15">
      <c r="C30" s="1" t="s">
        <v>43</v>
      </c>
      <c r="D30" s="1">
        <v>6</v>
      </c>
      <c r="E30" s="1">
        <v>12345</v>
      </c>
      <c r="F30" s="1"/>
      <c r="G30" s="1"/>
      <c r="H30" s="1"/>
      <c r="I30" s="1"/>
      <c r="J30" s="1"/>
    </row>
    <row r="31" spans="3:10" x14ac:dyDescent="0.15">
      <c r="C31" s="1" t="s">
        <v>44</v>
      </c>
      <c r="D31" s="1">
        <v>6</v>
      </c>
      <c r="E31" s="1">
        <v>11677</v>
      </c>
      <c r="F31" s="1"/>
      <c r="G31" s="1"/>
      <c r="H31" s="1"/>
      <c r="I31" s="1"/>
      <c r="J31" s="1"/>
    </row>
    <row r="32" spans="3:10" x14ac:dyDescent="0.15">
      <c r="C32" s="1" t="s">
        <v>45</v>
      </c>
      <c r="D32" s="1">
        <v>6</v>
      </c>
      <c r="E32" s="1">
        <v>10008</v>
      </c>
      <c r="F32" s="1"/>
      <c r="G32" s="10" t="s">
        <v>54</v>
      </c>
      <c r="H32" s="1"/>
      <c r="I32" s="1">
        <f>SUM(E4:E32)+SUM(I4:I31)</f>
        <v>500014</v>
      </c>
      <c r="J32" s="1"/>
    </row>
    <row r="33" spans="2:10" x14ac:dyDescent="0.15">
      <c r="C33" s="4"/>
      <c r="D33" s="5"/>
      <c r="E33" s="5"/>
      <c r="F33" s="6"/>
      <c r="G33" s="5"/>
      <c r="H33" s="5"/>
      <c r="I33" s="5"/>
      <c r="J33" s="6"/>
    </row>
    <row r="34" spans="2:10" x14ac:dyDescent="0.15">
      <c r="C34" s="4" t="s">
        <v>5</v>
      </c>
      <c r="D34" s="5"/>
      <c r="E34" s="5"/>
      <c r="F34" s="6"/>
      <c r="G34" s="5" t="s">
        <v>11</v>
      </c>
      <c r="H34" s="5"/>
      <c r="I34" s="5"/>
      <c r="J34" s="6"/>
    </row>
    <row r="35" spans="2:10" ht="59.25" customHeight="1" x14ac:dyDescent="0.15">
      <c r="C35" s="15" t="s">
        <v>6</v>
      </c>
      <c r="D35" s="16"/>
      <c r="E35" s="16"/>
      <c r="F35" s="17"/>
      <c r="G35" s="16" t="s">
        <v>14</v>
      </c>
      <c r="H35" s="16"/>
      <c r="I35" s="16"/>
      <c r="J35" s="17"/>
    </row>
    <row r="36" spans="2:10" ht="59.25" customHeight="1" x14ac:dyDescent="0.15">
      <c r="C36" s="7"/>
      <c r="D36" s="8"/>
      <c r="E36" s="8"/>
      <c r="F36" s="9"/>
      <c r="G36" s="8"/>
      <c r="H36" s="8"/>
      <c r="I36" s="8"/>
      <c r="J36" s="9"/>
    </row>
    <row r="37" spans="2:10" ht="33" customHeight="1" x14ac:dyDescent="0.15">
      <c r="C37" s="18" t="s">
        <v>16</v>
      </c>
      <c r="D37" s="18"/>
      <c r="E37" s="18"/>
      <c r="F37" s="18"/>
      <c r="G37" s="18"/>
      <c r="H37" s="18"/>
      <c r="I37" s="18"/>
      <c r="J37" s="18"/>
    </row>
    <row r="39" spans="2:10" x14ac:dyDescent="0.15">
      <c r="B39" t="s">
        <v>60</v>
      </c>
    </row>
    <row r="40" spans="2:10" x14ac:dyDescent="0.15">
      <c r="C40" t="s">
        <v>64</v>
      </c>
    </row>
    <row r="41" spans="2:10" x14ac:dyDescent="0.15">
      <c r="C41" t="s">
        <v>66</v>
      </c>
    </row>
    <row r="42" spans="2:10" s="3" customFormat="1" ht="40.5" customHeight="1" x14ac:dyDescent="0.15">
      <c r="C42" s="12" t="s">
        <v>7</v>
      </c>
      <c r="D42" s="12" t="s">
        <v>9</v>
      </c>
      <c r="E42" s="12" t="s">
        <v>8</v>
      </c>
      <c r="F42" s="12" t="s">
        <v>10</v>
      </c>
      <c r="G42" s="12" t="s">
        <v>12</v>
      </c>
      <c r="H42" s="12" t="s">
        <v>13</v>
      </c>
      <c r="I42" s="12" t="s">
        <v>15</v>
      </c>
      <c r="J42" s="12" t="s">
        <v>53</v>
      </c>
    </row>
    <row r="43" spans="2:10" x14ac:dyDescent="0.15">
      <c r="C43" s="13">
        <v>3110</v>
      </c>
      <c r="D43" s="13">
        <v>30</v>
      </c>
      <c r="E43" s="13">
        <v>5</v>
      </c>
      <c r="F43" s="14">
        <f>INT(+C43*(D43-E43)/D43)</f>
        <v>2591</v>
      </c>
      <c r="G43" s="13">
        <v>331</v>
      </c>
      <c r="H43" s="13">
        <v>1100</v>
      </c>
      <c r="I43" s="13">
        <v>28</v>
      </c>
      <c r="J43" s="1">
        <f>ROUNDUP(+G43/(H43/I43),0)</f>
        <v>9</v>
      </c>
    </row>
    <row r="44" spans="2:10" x14ac:dyDescent="0.15">
      <c r="F44" t="s">
        <v>67</v>
      </c>
      <c r="J44" t="s">
        <v>68</v>
      </c>
    </row>
    <row r="46" spans="2:10" ht="159.75" customHeight="1" x14ac:dyDescent="0.15"/>
    <row r="47" spans="2:10" x14ac:dyDescent="0.15">
      <c r="C47" t="s">
        <v>65</v>
      </c>
    </row>
    <row r="48" spans="2:10" x14ac:dyDescent="0.15">
      <c r="C48" s="1" t="s">
        <v>62</v>
      </c>
      <c r="D48" s="1" t="s">
        <v>61</v>
      </c>
      <c r="E48" s="1" t="s">
        <v>63</v>
      </c>
    </row>
    <row r="49" spans="3:5" x14ac:dyDescent="0.15">
      <c r="C49" s="1">
        <f>SUM(E4:E32)</f>
        <v>464543</v>
      </c>
      <c r="D49" s="1">
        <f>SUM(I4:I31)</f>
        <v>35471</v>
      </c>
      <c r="E49" s="1">
        <f>+C49+D49</f>
        <v>500014</v>
      </c>
    </row>
  </sheetData>
  <mergeCells count="3">
    <mergeCell ref="C35:F35"/>
    <mergeCell ref="G35:J35"/>
    <mergeCell ref="C37:J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様式及び計算表</vt:lpstr>
      <vt:lpstr>記載例</vt:lpstr>
      <vt:lpstr>Sheet2</vt:lpstr>
      <vt:lpstr>Sheet3</vt:lpstr>
      <vt:lpstr>様式及び計算表!Print_Area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2015-01-21T01:55:02Z</cp:lastPrinted>
  <dcterms:created xsi:type="dcterms:W3CDTF">2012-10-25T03:37:01Z</dcterms:created>
  <dcterms:modified xsi:type="dcterms:W3CDTF">2015-01-21T02:00:31Z</dcterms:modified>
</cp:coreProperties>
</file>